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00 MEDIA\Isaac\Sustainable rates\"/>
    </mc:Choice>
  </mc:AlternateContent>
  <bookViews>
    <workbookView xWindow="0" yWindow="2240" windowWidth="19200" windowHeight="6500"/>
  </bookViews>
  <sheets>
    <sheet name="Sustainable rates table" sheetId="1" r:id="rId1"/>
  </sheets>
  <definedNames>
    <definedName name="_xlnm._FilterDatabase" localSheetId="0" hidden="1">'Sustainable rates table'!$A$2:$I$36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I33" i="1" s="1"/>
  <c r="D33" i="1"/>
  <c r="E33" i="1" s="1"/>
  <c r="H30" i="1"/>
  <c r="I30" i="1" s="1"/>
  <c r="D30" i="1"/>
  <c r="E30" i="1" s="1"/>
  <c r="H29" i="1"/>
  <c r="I29" i="1" s="1"/>
  <c r="D29" i="1"/>
  <c r="E29" i="1" s="1"/>
  <c r="I27" i="1"/>
  <c r="E27" i="1"/>
  <c r="I26" i="1"/>
  <c r="E26" i="1"/>
  <c r="I24" i="1"/>
  <c r="E24" i="1"/>
  <c r="H23" i="1"/>
  <c r="I23" i="1" s="1"/>
  <c r="D23" i="1"/>
  <c r="E23" i="1" s="1"/>
  <c r="H22" i="1"/>
  <c r="I22" i="1" s="1"/>
  <c r="D22" i="1"/>
  <c r="E22" i="1" s="1"/>
  <c r="H16" i="1"/>
  <c r="I16" i="1" s="1"/>
  <c r="D16" i="1"/>
  <c r="E16" i="1" s="1"/>
  <c r="I15" i="1"/>
  <c r="E15" i="1"/>
  <c r="H14" i="1"/>
  <c r="I14" i="1" s="1"/>
  <c r="D14" i="1"/>
  <c r="E14" i="1" s="1"/>
  <c r="H12" i="1"/>
  <c r="I12" i="1" s="1"/>
  <c r="D12" i="1"/>
  <c r="E12" i="1" s="1"/>
  <c r="I10" i="1"/>
  <c r="E10" i="1"/>
  <c r="H9" i="1"/>
  <c r="I9" i="1" s="1"/>
  <c r="E9" i="1"/>
  <c r="I8" i="1"/>
  <c r="E8" i="1"/>
  <c r="I7" i="1"/>
  <c r="E7" i="1"/>
  <c r="H6" i="1"/>
  <c r="I6" i="1" s="1"/>
  <c r="D6" i="1"/>
  <c r="E6" i="1" s="1"/>
  <c r="H5" i="1"/>
  <c r="I5" i="1" s="1"/>
  <c r="D5" i="1"/>
  <c r="E5" i="1" s="1"/>
  <c r="H4" i="1"/>
  <c r="I4" i="1" s="1"/>
  <c r="D4" i="1"/>
  <c r="E4" i="1" s="1"/>
  <c r="I36" i="1" l="1"/>
  <c r="E36" i="1"/>
</calcChain>
</file>

<file path=xl/sharedStrings.xml><?xml version="1.0" encoding="utf-8"?>
<sst xmlns="http://schemas.openxmlformats.org/spreadsheetml/2006/main" count="92" uniqueCount="54">
  <si>
    <t>2021/22</t>
  </si>
  <si>
    <t>2022/23</t>
  </si>
  <si>
    <t>Local Authority</t>
  </si>
  <si>
    <t>2 Year olds</t>
  </si>
  <si>
    <t>Difference (£)</t>
  </si>
  <si>
    <t>Difference (%)</t>
  </si>
  <si>
    <t>3-5 Year olds</t>
  </si>
  <si>
    <t>3-5 year olds</t>
  </si>
  <si>
    <t>ABERDEEN CITY</t>
  </si>
  <si>
    <t>TBC</t>
  </si>
  <si>
    <t>ABERDEENSHIRE</t>
  </si>
  <si>
    <r>
      <t>ANGUS</t>
    </r>
    <r>
      <rPr>
        <b/>
        <sz val="11"/>
        <color theme="1"/>
        <rFont val="Calibri"/>
        <family val="2"/>
        <scheme val="minor"/>
      </rPr>
      <t xml:space="preserve"> - PVI (own premises)</t>
    </r>
    <r>
      <rPr>
        <sz val="11"/>
        <color theme="1"/>
        <rFont val="Calibri"/>
        <family val="2"/>
        <scheme val="minor"/>
      </rPr>
      <t xml:space="preserve">  </t>
    </r>
  </si>
  <si>
    <t>ARGYLL &amp; BUTE</t>
  </si>
  <si>
    <t>CLACKMANNANSHIRE</t>
  </si>
  <si>
    <t>£5.42 (TBC)</t>
  </si>
  <si>
    <t>COMHAIRLE NAN EILEAN SIAR</t>
  </si>
  <si>
    <t>£5.31 (TBC)</t>
  </si>
  <si>
    <t>DUMFRIES &amp; GALLOWAY</t>
  </si>
  <si>
    <t>£6.20 (TBC)</t>
  </si>
  <si>
    <t>DUNDEE CITY</t>
  </si>
  <si>
    <t>£5.60 (TBC)</t>
  </si>
  <si>
    <t>EAST AYRSHIRE</t>
  </si>
  <si>
    <t>No response</t>
  </si>
  <si>
    <t>EAST DUNBARTONSHIRE</t>
  </si>
  <si>
    <t>EAST LOTHIAN</t>
  </si>
  <si>
    <t>EAST RENFREWSHIRE</t>
  </si>
  <si>
    <t>EDINBURGH</t>
  </si>
  <si>
    <t>FALKIRK</t>
  </si>
  <si>
    <t>FIFE</t>
  </si>
  <si>
    <t>GLASGOW CITY</t>
  </si>
  <si>
    <t>HIGHLAND</t>
  </si>
  <si>
    <t>N/A</t>
  </si>
  <si>
    <t>INVERCLYDE</t>
  </si>
  <si>
    <t>MIDLOTHIAN</t>
  </si>
  <si>
    <t>MORAY</t>
  </si>
  <si>
    <t>NORTH ARYSHIRE</t>
  </si>
  <si>
    <t>NORTH LANARKSHIRE</t>
  </si>
  <si>
    <t>£5.80 (TBC)</t>
  </si>
  <si>
    <t>£5.55 (TBC)</t>
  </si>
  <si>
    <t>ORKNEY ISLANDS</t>
  </si>
  <si>
    <t>No partners</t>
  </si>
  <si>
    <t>PERTH &amp; KINROSS</t>
  </si>
  <si>
    <t>£5.50 (TBC)</t>
  </si>
  <si>
    <t>RENFREWSHIRE</t>
  </si>
  <si>
    <t>£8.50 (TBC)</t>
  </si>
  <si>
    <t>SCOTTISH BORDERS</t>
  </si>
  <si>
    <r>
      <t>SHETLAND ISLANDS</t>
    </r>
    <r>
      <rPr>
        <sz val="12"/>
        <color theme="1"/>
        <rFont val="Calibri"/>
        <family val="2"/>
        <scheme val="minor"/>
      </rPr>
      <t xml:space="preserve"> - with BSP</t>
    </r>
  </si>
  <si>
    <r>
      <t>SHETLAND ISLANDS</t>
    </r>
    <r>
      <rPr>
        <sz val="12"/>
        <color theme="1"/>
        <rFont val="Calibri"/>
        <family val="2"/>
        <scheme val="minor"/>
      </rPr>
      <t xml:space="preserve"> - with no BSP</t>
    </r>
  </si>
  <si>
    <t>SOUTH AYRSHIRE</t>
  </si>
  <si>
    <t>SOUTH LANARKSHIRE</t>
  </si>
  <si>
    <t>STIRLING</t>
  </si>
  <si>
    <t>WEST DUNBARTONSHIRE</t>
  </si>
  <si>
    <t>WEST LOTHIAN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</si>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</sst>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0" fontId="2" fillId="0" borderId="3" xfId="1" applyNumberFormat="1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3" fillId="2" borderId="4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0" fontId="2" fillId="5" borderId="4" xfId="1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164" fontId="0" fillId="7" borderId="6" xfId="0" applyNumberFormat="1" applyFont="1" applyFill="1" applyBorder="1" applyAlignment="1">
      <alignment horizontal="center" vertical="center"/>
    </xf>
    <xf numFmtId="164" fontId="2" fillId="8" borderId="7" xfId="0" applyNumberFormat="1" applyFont="1" applyFill="1" applyBorder="1" applyAlignment="1">
      <alignment horizontal="center" vertical="center"/>
    </xf>
    <xf numFmtId="164" fontId="0" fillId="9" borderId="7" xfId="0" applyNumberFormat="1" applyFont="1" applyFill="1" applyBorder="1" applyAlignment="1">
      <alignment horizontal="center" vertical="center"/>
    </xf>
    <xf numFmtId="10" fontId="0" fillId="10" borderId="7" xfId="0" applyNumberFormat="1" applyFont="1" applyFill="1" applyBorder="1" applyAlignment="1">
      <alignment horizontal="center" vertical="center"/>
    </xf>
    <xf numFmtId="164" fontId="0" fillId="7" borderId="7" xfId="0" applyNumberFormat="1" applyFont="1" applyFill="1" applyBorder="1" applyAlignment="1">
      <alignment horizontal="center" vertical="center"/>
    </xf>
    <xf numFmtId="164" fontId="0" fillId="10" borderId="8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164" fontId="0" fillId="7" borderId="10" xfId="0" applyNumberFormat="1" applyFont="1" applyFill="1" applyBorder="1" applyAlignment="1">
      <alignment horizontal="center" vertical="center"/>
    </xf>
    <xf numFmtId="164" fontId="0" fillId="8" borderId="11" xfId="0" applyNumberFormat="1" applyFont="1" applyFill="1" applyBorder="1" applyAlignment="1">
      <alignment horizontal="center" vertical="center"/>
    </xf>
    <xf numFmtId="164" fontId="0" fillId="9" borderId="11" xfId="0" applyNumberFormat="1" applyFont="1" applyFill="1" applyBorder="1" applyAlignment="1">
      <alignment horizontal="center" vertical="center"/>
    </xf>
    <xf numFmtId="10" fontId="2" fillId="10" borderId="11" xfId="1" applyNumberFormat="1" applyFont="1" applyFill="1" applyBorder="1" applyAlignment="1">
      <alignment horizontal="center" vertical="center"/>
    </xf>
    <xf numFmtId="164" fontId="0" fillId="7" borderId="11" xfId="0" applyNumberFormat="1" applyFont="1" applyFill="1" applyBorder="1" applyAlignment="1">
      <alignment horizontal="center" vertical="center"/>
    </xf>
    <xf numFmtId="10" fontId="2" fillId="10" borderId="12" xfId="1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164" fontId="0" fillId="9" borderId="11" xfId="0" applyNumberFormat="1" applyFont="1" applyFill="1" applyBorder="1" applyAlignment="1">
      <alignment horizontal="center" vertical="center" wrapText="1"/>
    </xf>
    <xf numFmtId="10" fontId="2" fillId="10" borderId="11" xfId="1" applyNumberFormat="1" applyFont="1" applyFill="1" applyBorder="1" applyAlignment="1">
      <alignment horizontal="center" vertical="center" wrapText="1"/>
    </xf>
    <xf numFmtId="164" fontId="0" fillId="8" borderId="11" xfId="0" applyNumberFormat="1" applyFont="1" applyFill="1" applyBorder="1" applyAlignment="1">
      <alignment horizontal="center" vertical="center" wrapText="1"/>
    </xf>
    <xf numFmtId="164" fontId="2" fillId="8" borderId="11" xfId="0" applyNumberFormat="1" applyFont="1" applyFill="1" applyBorder="1" applyAlignment="1">
      <alignment horizontal="center" vertical="center"/>
    </xf>
    <xf numFmtId="164" fontId="2" fillId="8" borderId="11" xfId="0" applyNumberFormat="1" applyFont="1" applyFill="1" applyBorder="1" applyAlignment="1">
      <alignment horizontal="center" vertical="center" wrapText="1"/>
    </xf>
    <xf numFmtId="164" fontId="0" fillId="7" borderId="10" xfId="0" applyNumberFormat="1" applyFont="1" applyFill="1" applyBorder="1" applyAlignment="1">
      <alignment horizontal="center" vertical="center" wrapText="1"/>
    </xf>
    <xf numFmtId="164" fontId="0" fillId="7" borderId="11" xfId="0" applyNumberFormat="1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/>
    </xf>
    <xf numFmtId="164" fontId="0" fillId="7" borderId="14" xfId="0" applyNumberFormat="1" applyFont="1" applyFill="1" applyBorder="1" applyAlignment="1">
      <alignment horizontal="center" vertical="center"/>
    </xf>
    <xf numFmtId="164" fontId="2" fillId="8" borderId="15" xfId="0" applyNumberFormat="1" applyFont="1" applyFill="1" applyBorder="1" applyAlignment="1">
      <alignment horizontal="center" vertical="center"/>
    </xf>
    <xf numFmtId="164" fontId="0" fillId="9" borderId="15" xfId="0" applyNumberFormat="1" applyFont="1" applyFill="1" applyBorder="1" applyAlignment="1">
      <alignment horizontal="center" vertical="center"/>
    </xf>
    <xf numFmtId="10" fontId="2" fillId="10" borderId="15" xfId="1" applyNumberFormat="1" applyFont="1" applyFill="1" applyBorder="1" applyAlignment="1">
      <alignment horizontal="center" vertical="center"/>
    </xf>
    <xf numFmtId="164" fontId="0" fillId="7" borderId="15" xfId="0" applyNumberFormat="1" applyFont="1" applyFill="1" applyBorder="1" applyAlignment="1">
      <alignment horizontal="center" vertical="center"/>
    </xf>
    <xf numFmtId="164" fontId="0" fillId="8" borderId="15" xfId="0" applyNumberFormat="1" applyFont="1" applyFill="1" applyBorder="1" applyAlignment="1">
      <alignment horizontal="center" vertical="center"/>
    </xf>
    <xf numFmtId="10" fontId="2" fillId="10" borderId="16" xfId="1" applyNumberFormat="1" applyFont="1" applyFill="1" applyBorder="1" applyAlignment="1">
      <alignment horizontal="center" vertical="center"/>
    </xf>
    <xf numFmtId="10" fontId="2" fillId="10" borderId="3" xfId="1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10" fontId="2" fillId="10" borderId="4" xfId="1" applyNumberFormat="1" applyFont="1" applyFill="1" applyBorder="1" applyAlignment="1">
      <alignment horizontal="center" vertical="center" wrapText="1"/>
    </xf>
    <xf numFmtId="10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tabSelected="1" workbookViewId="0">
      <selection activeCell="D5" sqref="D5"/>
    </sheetView>
  </sheetViews>
  <sheetFormatPr defaultRowHeight="14.5" x14ac:dyDescent="0.35"/>
  <cols>
    <col min="1" max="1" width="31.08984375" bestFit="1" customWidth="1"/>
    <col min="2" max="2" width="17.1796875" customWidth="1"/>
    <col min="3" max="3" width="18.81640625" customWidth="1"/>
    <col min="4" max="4" width="16.7265625" bestFit="1" customWidth="1"/>
    <col min="5" max="5" width="15.81640625" style="49" customWidth="1"/>
    <col min="6" max="6" width="15.81640625" customWidth="1"/>
    <col min="7" max="8" width="16.81640625" customWidth="1"/>
    <col min="9" max="9" width="16.54296875" customWidth="1"/>
  </cols>
  <sheetData>
    <row r="1" spans="1:9" ht="15" thickBot="1" x14ac:dyDescent="0.4">
      <c r="A1" s="1"/>
      <c r="B1" s="2" t="s">
        <v>0</v>
      </c>
      <c r="C1" s="2" t="s">
        <v>1</v>
      </c>
      <c r="D1" s="3"/>
      <c r="E1" s="4"/>
      <c r="F1" s="5" t="s">
        <v>0</v>
      </c>
      <c r="G1" s="2" t="s">
        <v>1</v>
      </c>
      <c r="H1" s="3"/>
      <c r="I1" s="6"/>
    </row>
    <row r="2" spans="1:9" ht="16" thickBot="1" x14ac:dyDescent="0.4">
      <c r="A2" s="7" t="s">
        <v>2</v>
      </c>
      <c r="B2" s="8" t="s">
        <v>3</v>
      </c>
      <c r="C2" s="9" t="s">
        <v>3</v>
      </c>
      <c r="D2" s="10" t="s">
        <v>4</v>
      </c>
      <c r="E2" s="11" t="s">
        <v>5</v>
      </c>
      <c r="F2" s="12" t="s">
        <v>6</v>
      </c>
      <c r="G2" s="13" t="s">
        <v>7</v>
      </c>
      <c r="H2" s="14" t="s">
        <v>4</v>
      </c>
      <c r="I2" s="15" t="s">
        <v>5</v>
      </c>
    </row>
    <row r="3" spans="1:9" ht="15.5" x14ac:dyDescent="0.35">
      <c r="A3" s="16" t="s">
        <v>8</v>
      </c>
      <c r="B3" s="17">
        <v>6.05</v>
      </c>
      <c r="C3" s="18" t="s">
        <v>9</v>
      </c>
      <c r="D3" s="19"/>
      <c r="E3" s="20"/>
      <c r="F3" s="21">
        <v>5.45</v>
      </c>
      <c r="G3" s="18" t="s">
        <v>9</v>
      </c>
      <c r="H3" s="19"/>
      <c r="I3" s="22"/>
    </row>
    <row r="4" spans="1:9" ht="15.5" x14ac:dyDescent="0.35">
      <c r="A4" s="23" t="s">
        <v>10</v>
      </c>
      <c r="B4" s="24">
        <v>6.34</v>
      </c>
      <c r="C4" s="25">
        <v>6.61</v>
      </c>
      <c r="D4" s="26">
        <f t="shared" ref="D4:D33" si="0">C4-B4</f>
        <v>0.27000000000000046</v>
      </c>
      <c r="E4" s="27">
        <f>D4/B4</f>
        <v>4.2586750788643608E-2</v>
      </c>
      <c r="F4" s="28">
        <v>5.59</v>
      </c>
      <c r="G4" s="25">
        <v>5.83</v>
      </c>
      <c r="H4" s="26">
        <f t="shared" ref="H4:H33" si="1">G4-F4</f>
        <v>0.24000000000000021</v>
      </c>
      <c r="I4" s="29">
        <f>H4/F4</f>
        <v>4.2933810375670879E-2</v>
      </c>
    </row>
    <row r="5" spans="1:9" ht="15.5" x14ac:dyDescent="0.35">
      <c r="A5" s="30" t="s">
        <v>11</v>
      </c>
      <c r="B5" s="24">
        <v>6.68</v>
      </c>
      <c r="C5" s="25">
        <v>7.28</v>
      </c>
      <c r="D5" s="31">
        <f t="shared" si="0"/>
        <v>0.60000000000000053</v>
      </c>
      <c r="E5" s="32">
        <f t="shared" ref="E5:E33" si="2">D5/B5</f>
        <v>8.9820359281437209E-2</v>
      </c>
      <c r="F5" s="28">
        <v>5.21</v>
      </c>
      <c r="G5" s="25">
        <v>5.71</v>
      </c>
      <c r="H5" s="26">
        <f t="shared" si="1"/>
        <v>0.5</v>
      </c>
      <c r="I5" s="29">
        <f t="shared" ref="I5:I33" si="3">H5/F5</f>
        <v>9.5969289827255277E-2</v>
      </c>
    </row>
    <row r="6" spans="1:9" ht="15.5" x14ac:dyDescent="0.35">
      <c r="A6" s="23" t="s">
        <v>12</v>
      </c>
      <c r="B6" s="24">
        <v>6.18</v>
      </c>
      <c r="C6" s="25">
        <v>6.54</v>
      </c>
      <c r="D6" s="26">
        <f t="shared" si="0"/>
        <v>0.36000000000000032</v>
      </c>
      <c r="E6" s="27">
        <f t="shared" si="2"/>
        <v>5.8252427184466077E-2</v>
      </c>
      <c r="F6" s="28">
        <v>5.47</v>
      </c>
      <c r="G6" s="25">
        <v>5.78</v>
      </c>
      <c r="H6" s="26">
        <f t="shared" si="1"/>
        <v>0.3100000000000005</v>
      </c>
      <c r="I6" s="29">
        <f t="shared" si="3"/>
        <v>5.6672760511883094E-2</v>
      </c>
    </row>
    <row r="7" spans="1:9" ht="15.5" x14ac:dyDescent="0.35">
      <c r="A7" s="23" t="s">
        <v>13</v>
      </c>
      <c r="B7" s="24">
        <v>5.42</v>
      </c>
      <c r="C7" s="25" t="s">
        <v>14</v>
      </c>
      <c r="D7" s="31">
        <v>0</v>
      </c>
      <c r="E7" s="32">
        <f t="shared" si="2"/>
        <v>0</v>
      </c>
      <c r="F7" s="28">
        <v>5.42</v>
      </c>
      <c r="G7" s="25" t="s">
        <v>14</v>
      </c>
      <c r="H7" s="26">
        <v>0</v>
      </c>
      <c r="I7" s="29">
        <f t="shared" si="3"/>
        <v>0</v>
      </c>
    </row>
    <row r="8" spans="1:9" ht="15.5" x14ac:dyDescent="0.35">
      <c r="A8" s="30" t="s">
        <v>15</v>
      </c>
      <c r="B8" s="24">
        <v>5.31</v>
      </c>
      <c r="C8" s="25" t="s">
        <v>16</v>
      </c>
      <c r="D8" s="31">
        <v>0</v>
      </c>
      <c r="E8" s="32">
        <f t="shared" si="2"/>
        <v>0</v>
      </c>
      <c r="F8" s="28">
        <v>5.31</v>
      </c>
      <c r="G8" s="25" t="s">
        <v>16</v>
      </c>
      <c r="H8" s="26">
        <v>0</v>
      </c>
      <c r="I8" s="29">
        <f t="shared" si="3"/>
        <v>0</v>
      </c>
    </row>
    <row r="9" spans="1:9" ht="15.5" x14ac:dyDescent="0.35">
      <c r="A9" s="23" t="s">
        <v>17</v>
      </c>
      <c r="B9" s="24">
        <v>6.2</v>
      </c>
      <c r="C9" s="25" t="s">
        <v>18</v>
      </c>
      <c r="D9" s="31">
        <v>0</v>
      </c>
      <c r="E9" s="32">
        <f t="shared" si="2"/>
        <v>0</v>
      </c>
      <c r="F9" s="28">
        <v>5.26</v>
      </c>
      <c r="G9" s="33">
        <v>5.53</v>
      </c>
      <c r="H9" s="26">
        <f>G9-F9</f>
        <v>0.27000000000000046</v>
      </c>
      <c r="I9" s="29">
        <f t="shared" si="3"/>
        <v>5.1330798479087544E-2</v>
      </c>
    </row>
    <row r="10" spans="1:9" ht="15.5" x14ac:dyDescent="0.35">
      <c r="A10" s="23" t="s">
        <v>19</v>
      </c>
      <c r="B10" s="24">
        <v>5.6</v>
      </c>
      <c r="C10" s="25" t="s">
        <v>20</v>
      </c>
      <c r="D10" s="31">
        <v>0</v>
      </c>
      <c r="E10" s="32">
        <f t="shared" si="2"/>
        <v>0</v>
      </c>
      <c r="F10" s="28">
        <v>5.31</v>
      </c>
      <c r="G10" s="25" t="s">
        <v>16</v>
      </c>
      <c r="H10" s="26">
        <v>0</v>
      </c>
      <c r="I10" s="29">
        <f t="shared" si="3"/>
        <v>0</v>
      </c>
    </row>
    <row r="11" spans="1:9" ht="15.5" x14ac:dyDescent="0.35">
      <c r="A11" s="23" t="s">
        <v>21</v>
      </c>
      <c r="B11" s="24">
        <v>5.5</v>
      </c>
      <c r="C11" s="34" t="s">
        <v>22</v>
      </c>
      <c r="D11" s="26"/>
      <c r="E11" s="27"/>
      <c r="F11" s="28">
        <v>5.5</v>
      </c>
      <c r="G11" s="34" t="s">
        <v>22</v>
      </c>
      <c r="H11" s="26"/>
      <c r="I11" s="29"/>
    </row>
    <row r="12" spans="1:9" ht="15.5" x14ac:dyDescent="0.35">
      <c r="A12" s="23" t="s">
        <v>23</v>
      </c>
      <c r="B12" s="24">
        <v>6.4</v>
      </c>
      <c r="C12" s="25">
        <v>6.4</v>
      </c>
      <c r="D12" s="26">
        <f t="shared" si="0"/>
        <v>0</v>
      </c>
      <c r="E12" s="27">
        <f t="shared" si="2"/>
        <v>0</v>
      </c>
      <c r="F12" s="28">
        <v>6.4</v>
      </c>
      <c r="G12" s="25">
        <v>6.4</v>
      </c>
      <c r="H12" s="26">
        <f t="shared" si="1"/>
        <v>0</v>
      </c>
      <c r="I12" s="29">
        <f t="shared" si="3"/>
        <v>0</v>
      </c>
    </row>
    <row r="13" spans="1:9" ht="15.5" x14ac:dyDescent="0.35">
      <c r="A13" s="23" t="s">
        <v>24</v>
      </c>
      <c r="B13" s="24">
        <v>5.31</v>
      </c>
      <c r="C13" s="34" t="s">
        <v>9</v>
      </c>
      <c r="D13" s="26"/>
      <c r="E13" s="27"/>
      <c r="F13" s="28">
        <v>5.31</v>
      </c>
      <c r="G13" s="25" t="s">
        <v>9</v>
      </c>
      <c r="H13" s="31"/>
      <c r="I13" s="29"/>
    </row>
    <row r="14" spans="1:9" ht="15.5" x14ac:dyDescent="0.35">
      <c r="A14" s="23" t="s">
        <v>25</v>
      </c>
      <c r="B14" s="24">
        <v>8.5</v>
      </c>
      <c r="C14" s="25">
        <v>8.5</v>
      </c>
      <c r="D14" s="26">
        <f t="shared" si="0"/>
        <v>0</v>
      </c>
      <c r="E14" s="27">
        <f t="shared" si="2"/>
        <v>0</v>
      </c>
      <c r="F14" s="28">
        <v>5.31</v>
      </c>
      <c r="G14" s="25">
        <v>5.31</v>
      </c>
      <c r="H14" s="26">
        <f t="shared" si="1"/>
        <v>0</v>
      </c>
      <c r="I14" s="29">
        <f t="shared" si="3"/>
        <v>0</v>
      </c>
    </row>
    <row r="15" spans="1:9" ht="15.5" x14ac:dyDescent="0.35">
      <c r="A15" s="30" t="s">
        <v>26</v>
      </c>
      <c r="B15" s="24">
        <v>5.42</v>
      </c>
      <c r="C15" s="25" t="s">
        <v>14</v>
      </c>
      <c r="D15" s="31">
        <v>0</v>
      </c>
      <c r="E15" s="32">
        <f t="shared" si="2"/>
        <v>0</v>
      </c>
      <c r="F15" s="28">
        <v>5.42</v>
      </c>
      <c r="G15" s="25" t="s">
        <v>14</v>
      </c>
      <c r="H15" s="31">
        <v>0</v>
      </c>
      <c r="I15" s="29">
        <f t="shared" si="3"/>
        <v>0</v>
      </c>
    </row>
    <row r="16" spans="1:9" ht="15.5" x14ac:dyDescent="0.35">
      <c r="A16" s="23" t="s">
        <v>27</v>
      </c>
      <c r="B16" s="24">
        <v>5.55</v>
      </c>
      <c r="C16" s="25">
        <v>5.92</v>
      </c>
      <c r="D16" s="26">
        <f t="shared" si="0"/>
        <v>0.37000000000000011</v>
      </c>
      <c r="E16" s="27">
        <f t="shared" si="2"/>
        <v>6.6666666666666693E-2</v>
      </c>
      <c r="F16" s="28">
        <v>5.55</v>
      </c>
      <c r="G16" s="25">
        <v>5.92</v>
      </c>
      <c r="H16" s="26">
        <f t="shared" si="1"/>
        <v>0.37000000000000011</v>
      </c>
      <c r="I16" s="29">
        <f t="shared" si="3"/>
        <v>6.6666666666666693E-2</v>
      </c>
    </row>
    <row r="17" spans="1:9" ht="15.5" x14ac:dyDescent="0.35">
      <c r="A17" s="23" t="s">
        <v>28</v>
      </c>
      <c r="B17" s="24">
        <v>5.31</v>
      </c>
      <c r="C17" s="34" t="s">
        <v>22</v>
      </c>
      <c r="D17" s="26"/>
      <c r="E17" s="27"/>
      <c r="F17" s="28">
        <v>5.31</v>
      </c>
      <c r="G17" s="34" t="s">
        <v>22</v>
      </c>
      <c r="H17" s="26"/>
      <c r="I17" s="29"/>
    </row>
    <row r="18" spans="1:9" ht="15.5" x14ac:dyDescent="0.35">
      <c r="A18" s="23" t="s">
        <v>29</v>
      </c>
      <c r="B18" s="24">
        <v>6.4</v>
      </c>
      <c r="C18" s="34" t="s">
        <v>9</v>
      </c>
      <c r="D18" s="31"/>
      <c r="E18" s="32"/>
      <c r="F18" s="28">
        <v>5.4</v>
      </c>
      <c r="G18" s="35" t="s">
        <v>9</v>
      </c>
      <c r="H18" s="31"/>
      <c r="I18" s="29"/>
    </row>
    <row r="19" spans="1:9" ht="15.5" x14ac:dyDescent="0.35">
      <c r="A19" s="23" t="s">
        <v>30</v>
      </c>
      <c r="B19" s="24" t="s">
        <v>31</v>
      </c>
      <c r="C19" s="25">
        <v>6.13</v>
      </c>
      <c r="D19" s="26"/>
      <c r="E19" s="27"/>
      <c r="F19" s="28" t="s">
        <v>31</v>
      </c>
      <c r="G19" s="25">
        <v>5.43</v>
      </c>
      <c r="H19" s="26"/>
      <c r="I19" s="29"/>
    </row>
    <row r="20" spans="1:9" ht="15.5" x14ac:dyDescent="0.35">
      <c r="A20" s="23" t="s">
        <v>32</v>
      </c>
      <c r="B20" s="24">
        <v>5.31</v>
      </c>
      <c r="C20" s="34" t="s">
        <v>9</v>
      </c>
      <c r="D20" s="26"/>
      <c r="E20" s="27"/>
      <c r="F20" s="28">
        <v>5.31</v>
      </c>
      <c r="G20" s="34" t="s">
        <v>9</v>
      </c>
      <c r="H20" s="31"/>
      <c r="I20" s="29"/>
    </row>
    <row r="21" spans="1:9" ht="15.5" x14ac:dyDescent="0.35">
      <c r="A21" s="23" t="s">
        <v>33</v>
      </c>
      <c r="B21" s="24">
        <v>6.5</v>
      </c>
      <c r="C21" s="34" t="s">
        <v>22</v>
      </c>
      <c r="D21" s="26"/>
      <c r="E21" s="27"/>
      <c r="F21" s="28">
        <v>5.31</v>
      </c>
      <c r="G21" s="34" t="s">
        <v>22</v>
      </c>
      <c r="H21" s="26"/>
      <c r="I21" s="29"/>
    </row>
    <row r="22" spans="1:9" ht="15.5" x14ac:dyDescent="0.35">
      <c r="A22" s="23" t="s">
        <v>34</v>
      </c>
      <c r="B22" s="24">
        <v>7.57</v>
      </c>
      <c r="C22" s="25">
        <v>7.57</v>
      </c>
      <c r="D22" s="26">
        <f t="shared" si="0"/>
        <v>0</v>
      </c>
      <c r="E22" s="27">
        <f t="shared" si="2"/>
        <v>0</v>
      </c>
      <c r="F22" s="28">
        <v>6.3</v>
      </c>
      <c r="G22" s="25">
        <v>6.3</v>
      </c>
      <c r="H22" s="26">
        <f t="shared" si="1"/>
        <v>0</v>
      </c>
      <c r="I22" s="29">
        <f t="shared" si="3"/>
        <v>0</v>
      </c>
    </row>
    <row r="23" spans="1:9" ht="15.5" x14ac:dyDescent="0.35">
      <c r="A23" s="23" t="s">
        <v>35</v>
      </c>
      <c r="B23" s="24">
        <v>5.31</v>
      </c>
      <c r="C23" s="25">
        <v>5.31</v>
      </c>
      <c r="D23" s="26">
        <f t="shared" si="0"/>
        <v>0</v>
      </c>
      <c r="E23" s="27">
        <f t="shared" si="2"/>
        <v>0</v>
      </c>
      <c r="F23" s="28">
        <v>5.31</v>
      </c>
      <c r="G23" s="25">
        <v>5.31</v>
      </c>
      <c r="H23" s="26">
        <f t="shared" si="1"/>
        <v>0</v>
      </c>
      <c r="I23" s="29">
        <f t="shared" si="3"/>
        <v>0</v>
      </c>
    </row>
    <row r="24" spans="1:9" ht="15.5" x14ac:dyDescent="0.35">
      <c r="A24" s="30" t="s">
        <v>36</v>
      </c>
      <c r="B24" s="24">
        <v>5.8</v>
      </c>
      <c r="C24" s="25" t="s">
        <v>37</v>
      </c>
      <c r="D24" s="31">
        <v>0</v>
      </c>
      <c r="E24" s="32">
        <f t="shared" si="2"/>
        <v>0</v>
      </c>
      <c r="F24" s="28">
        <v>5.55</v>
      </c>
      <c r="G24" s="33" t="s">
        <v>38</v>
      </c>
      <c r="H24" s="31">
        <v>0</v>
      </c>
      <c r="I24" s="29">
        <f t="shared" si="3"/>
        <v>0</v>
      </c>
    </row>
    <row r="25" spans="1:9" ht="15.5" x14ac:dyDescent="0.35">
      <c r="A25" s="23" t="s">
        <v>39</v>
      </c>
      <c r="B25" s="24" t="s">
        <v>40</v>
      </c>
      <c r="C25" s="34" t="s">
        <v>40</v>
      </c>
      <c r="D25" s="26"/>
      <c r="E25" s="27"/>
      <c r="F25" s="28" t="s">
        <v>40</v>
      </c>
      <c r="G25" s="34" t="s">
        <v>40</v>
      </c>
      <c r="H25" s="26"/>
      <c r="I25" s="29"/>
    </row>
    <row r="26" spans="1:9" ht="15.5" x14ac:dyDescent="0.35">
      <c r="A26" s="23" t="s">
        <v>41</v>
      </c>
      <c r="B26" s="24">
        <v>5.5</v>
      </c>
      <c r="C26" s="25" t="s">
        <v>42</v>
      </c>
      <c r="D26" s="31">
        <v>0</v>
      </c>
      <c r="E26" s="32">
        <f t="shared" si="2"/>
        <v>0</v>
      </c>
      <c r="F26" s="28">
        <v>5.31</v>
      </c>
      <c r="G26" s="33" t="s">
        <v>16</v>
      </c>
      <c r="H26" s="31">
        <v>0</v>
      </c>
      <c r="I26" s="29">
        <f t="shared" si="3"/>
        <v>0</v>
      </c>
    </row>
    <row r="27" spans="1:9" ht="15.5" x14ac:dyDescent="0.35">
      <c r="A27" s="23" t="s">
        <v>43</v>
      </c>
      <c r="B27" s="24">
        <v>8.5</v>
      </c>
      <c r="C27" s="25" t="s">
        <v>44</v>
      </c>
      <c r="D27" s="31">
        <v>0</v>
      </c>
      <c r="E27" s="32">
        <f t="shared" si="2"/>
        <v>0</v>
      </c>
      <c r="F27" s="28">
        <v>5.31</v>
      </c>
      <c r="G27" s="33" t="s">
        <v>16</v>
      </c>
      <c r="H27" s="31">
        <v>0</v>
      </c>
      <c r="I27" s="29">
        <f t="shared" si="3"/>
        <v>0</v>
      </c>
    </row>
    <row r="28" spans="1:9" ht="15.5" x14ac:dyDescent="0.35">
      <c r="A28" s="23" t="s">
        <v>45</v>
      </c>
      <c r="B28" s="24">
        <v>5.65</v>
      </c>
      <c r="C28" s="34" t="s">
        <v>9</v>
      </c>
      <c r="D28" s="31"/>
      <c r="E28" s="32"/>
      <c r="F28" s="28">
        <v>5.31</v>
      </c>
      <c r="G28" s="35" t="s">
        <v>9</v>
      </c>
      <c r="H28" s="31"/>
      <c r="I28" s="29"/>
    </row>
    <row r="29" spans="1:9" ht="15.5" x14ac:dyDescent="0.35">
      <c r="A29" s="23" t="s">
        <v>46</v>
      </c>
      <c r="B29" s="36">
        <v>6.7</v>
      </c>
      <c r="C29" s="25">
        <v>7.3</v>
      </c>
      <c r="D29" s="31">
        <f t="shared" si="0"/>
        <v>0.59999999999999964</v>
      </c>
      <c r="E29" s="27">
        <f t="shared" si="2"/>
        <v>8.9552238805970089E-2</v>
      </c>
      <c r="F29" s="37">
        <v>5.16</v>
      </c>
      <c r="G29" s="25">
        <v>5.62</v>
      </c>
      <c r="H29" s="31">
        <f t="shared" si="1"/>
        <v>0.45999999999999996</v>
      </c>
      <c r="I29" s="29">
        <f t="shared" si="3"/>
        <v>8.9147286821705418E-2</v>
      </c>
    </row>
    <row r="30" spans="1:9" ht="15.5" x14ac:dyDescent="0.35">
      <c r="A30" s="23" t="s">
        <v>47</v>
      </c>
      <c r="B30" s="36">
        <v>7.13</v>
      </c>
      <c r="C30" s="25">
        <v>7.77</v>
      </c>
      <c r="D30" s="31">
        <f t="shared" si="0"/>
        <v>0.63999999999999968</v>
      </c>
      <c r="E30" s="27">
        <f t="shared" si="2"/>
        <v>8.9761570827489437E-2</v>
      </c>
      <c r="F30" s="37">
        <v>5.48</v>
      </c>
      <c r="G30" s="25">
        <v>5.97</v>
      </c>
      <c r="H30" s="31">
        <f t="shared" si="1"/>
        <v>0.48999999999999932</v>
      </c>
      <c r="I30" s="29">
        <f t="shared" si="3"/>
        <v>8.9416058394160447E-2</v>
      </c>
    </row>
    <row r="31" spans="1:9" ht="15.5" x14ac:dyDescent="0.35">
      <c r="A31" s="23" t="s">
        <v>48</v>
      </c>
      <c r="B31" s="24">
        <v>5.31</v>
      </c>
      <c r="C31" s="34" t="s">
        <v>22</v>
      </c>
      <c r="D31" s="26"/>
      <c r="E31" s="27"/>
      <c r="F31" s="28">
        <v>5.31</v>
      </c>
      <c r="G31" s="34" t="s">
        <v>22</v>
      </c>
      <c r="H31" s="26"/>
      <c r="I31" s="29"/>
    </row>
    <row r="32" spans="1:9" ht="15.5" x14ac:dyDescent="0.35">
      <c r="A32" s="23" t="s">
        <v>49</v>
      </c>
      <c r="B32" s="24">
        <v>5.9</v>
      </c>
      <c r="C32" s="34" t="s">
        <v>9</v>
      </c>
      <c r="D32" s="26"/>
      <c r="E32" s="27"/>
      <c r="F32" s="28">
        <v>5.31</v>
      </c>
      <c r="G32" s="34" t="s">
        <v>9</v>
      </c>
      <c r="H32" s="26"/>
      <c r="I32" s="29"/>
    </row>
    <row r="33" spans="1:9" ht="15.5" x14ac:dyDescent="0.35">
      <c r="A33" s="30" t="s">
        <v>50</v>
      </c>
      <c r="B33" s="24">
        <v>5.55</v>
      </c>
      <c r="C33" s="25">
        <v>6.5</v>
      </c>
      <c r="D33" s="31">
        <f t="shared" si="0"/>
        <v>0.95000000000000018</v>
      </c>
      <c r="E33" s="32">
        <f t="shared" si="2"/>
        <v>0.1711711711711712</v>
      </c>
      <c r="F33" s="28">
        <v>5.05</v>
      </c>
      <c r="G33" s="33">
        <v>5.7</v>
      </c>
      <c r="H33" s="31">
        <f t="shared" si="1"/>
        <v>0.65000000000000036</v>
      </c>
      <c r="I33" s="29">
        <f t="shared" si="3"/>
        <v>0.1287128712871288</v>
      </c>
    </row>
    <row r="34" spans="1:9" ht="15.5" x14ac:dyDescent="0.35">
      <c r="A34" s="30" t="s">
        <v>51</v>
      </c>
      <c r="B34" s="24">
        <v>5.31</v>
      </c>
      <c r="C34" s="34" t="s">
        <v>9</v>
      </c>
      <c r="D34" s="31"/>
      <c r="E34" s="32"/>
      <c r="F34" s="28">
        <v>5.31</v>
      </c>
      <c r="G34" s="35" t="s">
        <v>9</v>
      </c>
      <c r="H34" s="26"/>
      <c r="I34" s="29"/>
    </row>
    <row r="35" spans="1:9" ht="16" thickBot="1" x14ac:dyDescent="0.4">
      <c r="A35" s="38" t="s">
        <v>52</v>
      </c>
      <c r="B35" s="39">
        <v>6.4</v>
      </c>
      <c r="C35" s="40" t="s">
        <v>22</v>
      </c>
      <c r="D35" s="41"/>
      <c r="E35" s="42"/>
      <c r="F35" s="43">
        <v>6.4</v>
      </c>
      <c r="G35" s="44"/>
      <c r="H35" s="41"/>
      <c r="I35" s="45"/>
    </row>
    <row r="36" spans="1:9" ht="15" thickBot="1" x14ac:dyDescent="0.4">
      <c r="D36" s="11" t="s">
        <v>53</v>
      </c>
      <c r="E36" s="46">
        <f>(E33+E30+E29+E16+E6+E5+E4)/7</f>
        <v>8.6830169246549183E-2</v>
      </c>
      <c r="H36" s="47" t="s">
        <v>53</v>
      </c>
      <c r="I36" s="48">
        <f>(I33+I30+I29+I16+I9+I6+I5+I4)/8</f>
        <v>7.760619279544477E-2</v>
      </c>
    </row>
  </sheetData>
  <sheetProtection algorithmName="SHA-512" hashValue="T4uSDwqw0dJ+OVhznRDPHm7MU8xXfpRz6UpAGCOzAP9Way4bV2zLECP2+WqsfVQIF7zSF7avNtw+v8K9wlwscQ==" saltValue="IyGb8X1+fEHXNbvMI9nHXA==" spinCount="100000" sheet="1" objects="1" scenarios="1" sort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Sustainable rates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Priestley (NDNA)</dc:creator>
  <cp:lastModifiedBy>Isaac Priestley (NDNA)</cp:lastModifiedBy>
  <dcterms:created xsi:type="dcterms:W3CDTF">2022-08-11T08:29:00Z</dcterms:created>
  <dcterms:modified xsi:type="dcterms:W3CDTF">2022-08-11T08:37:01Z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